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5 Dienstleistungen\51 Geschäftsführung Verband Luzerner Waldeigentümer\515 Inkassostelle SHF Kanton Luzern\515.2 Inkasso\Ds12_2021\"/>
    </mc:Choice>
  </mc:AlternateContent>
  <xr:revisionPtr revIDLastSave="0" documentId="13_ncr:1_{6909F0CF-2A1D-49C7-A336-15F3DF4EFF48}" xr6:coauthVersionLast="47" xr6:coauthVersionMax="47" xr10:uidLastSave="{00000000-0000-0000-0000-000000000000}"/>
  <bookViews>
    <workbookView xWindow="-30840" yWindow="-120" windowWidth="30960" windowHeight="16920" xr2:uid="{A6EBAF08-5295-489F-B105-DCE616B277A0}"/>
  </bookViews>
  <sheets>
    <sheet name="Formular SHF-Abrechnung" sheetId="1" r:id="rId1"/>
    <sheet name="Rechnen Holzmengen" sheetId="2" r:id="rId2"/>
  </sheets>
  <definedNames>
    <definedName name="_xlnm.Print_Area" localSheetId="0">'Formular SHF-Abrechnung'!$A$1:$K$59</definedName>
    <definedName name="_xlnm.Print_Area" localSheetId="1">'Rechnen Holzmengen'!$A$1:$L$35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1" l="1"/>
  <c r="L12" i="2"/>
  <c r="C32" i="1" s="1"/>
  <c r="J29" i="2"/>
  <c r="J16" i="2"/>
  <c r="J17" i="2"/>
  <c r="J18" i="2"/>
  <c r="J21" i="2"/>
  <c r="J22" i="2"/>
  <c r="J32" i="2"/>
  <c r="J26" i="2"/>
  <c r="L22" i="2" l="1"/>
  <c r="C34" i="1" s="1"/>
  <c r="L32" i="2"/>
  <c r="C36" i="1" s="1"/>
  <c r="L35" i="2"/>
  <c r="C41" i="1" l="1"/>
  <c r="K41" i="1" s="1"/>
</calcChain>
</file>

<file path=xl/sharedStrings.xml><?xml version="1.0" encoding="utf-8"?>
<sst xmlns="http://schemas.openxmlformats.org/spreadsheetml/2006/main" count="108" uniqueCount="71">
  <si>
    <t>Rugel, Spälten (Ster)</t>
  </si>
  <si>
    <t>Waldhackschnitzel</t>
  </si>
  <si>
    <t>Hartlaubholz</t>
  </si>
  <si>
    <t>gemischt, Anteil nicht bekannt</t>
  </si>
  <si>
    <t>Nadelholz</t>
  </si>
  <si>
    <t>Laubholz</t>
  </si>
  <si>
    <t>Einheit</t>
  </si>
  <si>
    <t>x</t>
  </si>
  <si>
    <t>=</t>
  </si>
  <si>
    <t>Laub- und Nadelholz</t>
  </si>
  <si>
    <t xml:space="preserve"> m3</t>
  </si>
  <si>
    <t xml:space="preserve"> t atro</t>
  </si>
  <si>
    <t xml:space="preserve"> Rm</t>
  </si>
  <si>
    <t xml:space="preserve"> SRm</t>
  </si>
  <si>
    <t xml:space="preserve"> kWh</t>
  </si>
  <si>
    <t>Faktor</t>
  </si>
  <si>
    <t>...von Schüttvolumen zu Festvolumen</t>
  </si>
  <si>
    <t>...von Wärmemenge (Heizwert) zu Festvolumen</t>
  </si>
  <si>
    <r>
      <rPr>
        <b/>
        <u/>
        <sz val="11"/>
        <color theme="1"/>
        <rFont val="Calibri"/>
        <family val="2"/>
        <scheme val="minor"/>
      </rPr>
      <t>Energieholz</t>
    </r>
    <r>
      <rPr>
        <b/>
        <sz val="11"/>
        <color theme="1"/>
        <rFont val="Calibri"/>
        <family val="2"/>
        <scheme val="minor"/>
      </rPr>
      <t xml:space="preserve"> ...von Schichtvolumen zu Festvolumen</t>
    </r>
  </si>
  <si>
    <r>
      <rPr>
        <b/>
        <u/>
        <sz val="11"/>
        <color theme="1"/>
        <rFont val="Calibri"/>
        <family val="2"/>
        <scheme val="minor"/>
      </rPr>
      <t>Industrieholz</t>
    </r>
    <r>
      <rPr>
        <b/>
        <sz val="11"/>
        <color theme="1"/>
        <rFont val="Calibri"/>
        <family val="2"/>
        <scheme val="minor"/>
      </rPr>
      <t xml:space="preserve"> ...von Atrogewicht zu Festvolumen</t>
    </r>
  </si>
  <si>
    <t>...von Lutrogewicht zu Festvolumen</t>
  </si>
  <si>
    <t>§</t>
  </si>
  <si>
    <t>Total</t>
  </si>
  <si>
    <t>effektive/r Wert/Menge</t>
  </si>
  <si>
    <t>gemäss Wärmezähler (800 kWH/SRm)</t>
  </si>
  <si>
    <t>Umrechnen Holzmenge</t>
  </si>
  <si>
    <t>Raummasse, Gewichtsmasse und weitere Masse bei Stückholz, Hackschnitzel etc. werden in Fm umgerechnet.</t>
  </si>
  <si>
    <t>1 Fm (Festmeter) = 1 m3 feste Holzmasse</t>
  </si>
  <si>
    <t>Massgebend sind grundsätzlich die Umrechnungsfaktoren der Schweizerischen Holzhandelsgebräuche.</t>
  </si>
  <si>
    <t>Umrechnungsfaktoren sind gesamtschweizerisch festgelegte Mittelwerte.</t>
  </si>
  <si>
    <t>Abrechnungsformular SHF-Inkasso</t>
  </si>
  <si>
    <t>Schellenrain 5,  6210 Sursee</t>
  </si>
  <si>
    <t>Säge-Rundholz</t>
  </si>
  <si>
    <t>Abrechnungsperiode</t>
  </si>
  <si>
    <t>von</t>
  </si>
  <si>
    <t>bis</t>
  </si>
  <si>
    <t>Industrieholz</t>
  </si>
  <si>
    <t>Energieholz</t>
  </si>
  <si>
    <t>Gemischte Sortimente</t>
  </si>
  <si>
    <t>FM / m3</t>
  </si>
  <si>
    <t>Stellen Sie dieses Formular der Inkassostelle Luzern zu und überweisen Sie den Abrechnungsbetrag bis Ende Dezember des Abrechnungsjahres auf das Konto des Fonds Schweizer Holzförderung.</t>
  </si>
  <si>
    <t>Abrechnungsbetrag</t>
  </si>
  <si>
    <t>PostFinance AG</t>
  </si>
  <si>
    <t>lautend auf…</t>
  </si>
  <si>
    <t xml:space="preserve">Konto </t>
  </si>
  <si>
    <t>,</t>
  </si>
  <si>
    <t>Ort</t>
  </si>
  <si>
    <t>Ort / Datum:</t>
  </si>
  <si>
    <t>Unterschrift:</t>
  </si>
  <si>
    <t>6210 Sursee</t>
  </si>
  <si>
    <t>Schellenrain 5</t>
  </si>
  <si>
    <r>
      <t xml:space="preserve">Total    </t>
    </r>
    <r>
      <rPr>
        <sz val="9"/>
        <color theme="1"/>
        <rFont val="Calibri"/>
        <family val="2"/>
        <scheme val="minor"/>
      </rPr>
      <t>(gerundet)</t>
    </r>
  </si>
  <si>
    <t>Organisation ¦ Firma</t>
  </si>
  <si>
    <t>Name ¦ Vorname</t>
  </si>
  <si>
    <t>Adresse</t>
  </si>
  <si>
    <t>Plz ¦ Ort</t>
  </si>
  <si>
    <t>Telefon</t>
  </si>
  <si>
    <t>Kontakt</t>
  </si>
  <si>
    <t>Fax 041 921 73 37</t>
  </si>
  <si>
    <t>info@waldluzern.ch</t>
  </si>
  <si>
    <t>Der Verein Schweizer Holz Förderung dankt Ihnen für das Abrechnen des SHF-Beitrages und Ihre Solidarität.</t>
  </si>
  <si>
    <t>Menge nach Stehendmass / Anzeichnungsprotokoll</t>
  </si>
  <si>
    <t>Übertrag auf Abrechnung</t>
  </si>
  <si>
    <t>IBAN CH31 0900 0000 1566 3092 0</t>
  </si>
  <si>
    <t>WaldLuzern</t>
  </si>
  <si>
    <t>Inkasso Holzförderung</t>
  </si>
  <si>
    <t>WaldSchweiz - Verband der Waldeigentümer</t>
  </si>
  <si>
    <t>Gemeinsames Solidariätwerk der Wald- und Holzbranche seit</t>
  </si>
  <si>
    <r>
      <t>(</t>
    </r>
    <r>
      <rPr>
        <i/>
        <sz val="15"/>
        <color theme="1"/>
        <rFont val="Calibri"/>
        <family val="2"/>
        <scheme val="minor"/>
      </rPr>
      <t>variabler Mitgliederbeitrag</t>
    </r>
    <r>
      <rPr>
        <sz val="15"/>
        <color theme="1"/>
        <rFont val="Calibri"/>
        <family val="2"/>
        <scheme val="minor"/>
      </rPr>
      <t>)</t>
    </r>
  </si>
  <si>
    <t>Holzindustrie Schweiz</t>
  </si>
  <si>
    <t>Verband Schweizerischer Hobelwerke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</si>
</sst>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CHF&quot;\ * #,##0.00_ ;_ &quot;CHF&quot;\ * \-#,##0.00_ ;_ &quot;CHF&quot;\ * &quot;-&quot;??_ ;_ @_ "/>
    <numFmt numFmtId="164" formatCode="0.000"/>
    <numFmt numFmtId="165" formatCode="0.00000"/>
    <numFmt numFmtId="166" formatCode="dd/mm/yyyy;@"/>
    <numFmt numFmtId="167" formatCode="[$-F800]dddd\,\ mmmm\ dd\,\ yyyy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A5002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3">
    <xf numFmtId="0" fontId="0" fillId="0" borderId="0" xfId="0"/>
    <xf numFmtId="4" fontId="0" fillId="2" borderId="1" xfId="0" applyNumberFormat="1" applyFill="1" applyBorder="1"/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0" applyNumberFormat="1" applyFill="1"/>
    <xf numFmtId="49" fontId="0" fillId="3" borderId="0" xfId="0" applyNumberForma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/>
    <xf numFmtId="49" fontId="2" fillId="3" borderId="0" xfId="0" applyNumberFormat="1" applyFont="1" applyFill="1" applyAlignment="1">
      <alignment horizontal="center"/>
    </xf>
    <xf numFmtId="0" fontId="0" fillId="3" borderId="0" xfId="0" applyFont="1" applyFill="1"/>
    <xf numFmtId="165" fontId="0" fillId="3" borderId="0" xfId="0" applyNumberFormat="1" applyFill="1"/>
    <xf numFmtId="4" fontId="3" fillId="4" borderId="1" xfId="0" applyNumberFormat="1" applyFont="1" applyFill="1" applyBorder="1" applyProtection="1">
      <protection locked="0"/>
    </xf>
    <xf numFmtId="3" fontId="3" fillId="4" borderId="1" xfId="0" applyNumberFormat="1" applyFont="1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164" fontId="2" fillId="3" borderId="0" xfId="0" applyNumberFormat="1" applyFont="1" applyFill="1" applyBorder="1"/>
    <xf numFmtId="49" fontId="2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164" fontId="2" fillId="3" borderId="5" xfId="0" applyNumberFormat="1" applyFont="1" applyFill="1" applyBorder="1"/>
    <xf numFmtId="49" fontId="2" fillId="3" borderId="5" xfId="0" applyNumberFormat="1" applyFont="1" applyFill="1" applyBorder="1" applyAlignment="1">
      <alignment horizontal="center"/>
    </xf>
    <xf numFmtId="0" fontId="0" fillId="3" borderId="5" xfId="0" applyFill="1" applyBorder="1"/>
    <xf numFmtId="0" fontId="2" fillId="3" borderId="6" xfId="0" applyFont="1" applyFill="1" applyBorder="1"/>
    <xf numFmtId="4" fontId="1" fillId="2" borderId="1" xfId="0" applyNumberFormat="1" applyFont="1" applyFill="1" applyBorder="1"/>
    <xf numFmtId="0" fontId="5" fillId="3" borderId="5" xfId="0" applyFont="1" applyFill="1" applyBorder="1"/>
    <xf numFmtId="0" fontId="5" fillId="3" borderId="5" xfId="0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164" fontId="5" fillId="3" borderId="5" xfId="0" applyNumberFormat="1" applyFont="1" applyFill="1" applyBorder="1" applyAlignment="1">
      <alignment horizontal="right"/>
    </xf>
    <xf numFmtId="164" fontId="5" fillId="3" borderId="5" xfId="0" applyNumberFormat="1" applyFont="1" applyFill="1" applyBorder="1"/>
    <xf numFmtId="49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right"/>
    </xf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164" fontId="7" fillId="3" borderId="0" xfId="0" applyNumberFormat="1" applyFont="1" applyFill="1"/>
    <xf numFmtId="49" fontId="7" fillId="3" borderId="0" xfId="0" applyNumberFormat="1" applyFont="1" applyFill="1" applyAlignment="1">
      <alignment horizontal="center"/>
    </xf>
    <xf numFmtId="44" fontId="1" fillId="2" borderId="0" xfId="0" applyNumberFormat="1" applyFont="1" applyFill="1"/>
    <xf numFmtId="0" fontId="8" fillId="3" borderId="0" xfId="0" applyFont="1" applyFill="1"/>
    <xf numFmtId="0" fontId="0" fillId="3" borderId="0" xfId="0" applyFill="1" applyAlignment="1">
      <alignment horizontal="right"/>
    </xf>
    <xf numFmtId="0" fontId="9" fillId="3" borderId="5" xfId="0" applyFont="1" applyFill="1" applyBorder="1"/>
    <xf numFmtId="0" fontId="10" fillId="3" borderId="0" xfId="0" applyFont="1" applyFill="1"/>
    <xf numFmtId="0" fontId="8" fillId="3" borderId="0" xfId="0" applyFont="1" applyFill="1" applyAlignment="1">
      <alignment horizontal="center"/>
    </xf>
    <xf numFmtId="0" fontId="9" fillId="3" borderId="0" xfId="0" applyFont="1" applyFill="1"/>
    <xf numFmtId="0" fontId="0" fillId="3" borderId="0" xfId="0" applyFont="1" applyFill="1" applyAlignment="1">
      <alignment horizontal="center"/>
    </xf>
    <xf numFmtId="44" fontId="0" fillId="3" borderId="0" xfId="0" applyNumberFormat="1" applyFont="1" applyFill="1"/>
    <xf numFmtId="49" fontId="0" fillId="3" borderId="0" xfId="0" applyNumberFormat="1" applyFont="1" applyFill="1"/>
    <xf numFmtId="0" fontId="10" fillId="3" borderId="0" xfId="0" applyFont="1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8" fillId="3" borderId="0" xfId="0" applyFont="1" applyFill="1" applyAlignment="1">
      <alignment horizontal="right" vertical="center"/>
    </xf>
    <xf numFmtId="0" fontId="0" fillId="3" borderId="0" xfId="0" applyFont="1" applyFill="1" applyAlignment="1">
      <alignment horizontal="left" vertical="center"/>
    </xf>
    <xf numFmtId="0" fontId="0" fillId="3" borderId="5" xfId="0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right"/>
    </xf>
    <xf numFmtId="4" fontId="0" fillId="2" borderId="0" xfId="0" applyNumberFormat="1" applyFont="1" applyFill="1"/>
    <xf numFmtId="0" fontId="13" fillId="3" borderId="0" xfId="1" applyFill="1"/>
    <xf numFmtId="0" fontId="0" fillId="3" borderId="0" xfId="0" applyFill="1" applyBorder="1" applyAlignment="1">
      <alignment horizontal="center"/>
    </xf>
    <xf numFmtId="0" fontId="14" fillId="3" borderId="5" xfId="0" applyFont="1" applyFill="1" applyBorder="1" applyAlignment="1">
      <alignment vertical="top"/>
    </xf>
    <xf numFmtId="0" fontId="15" fillId="3" borderId="0" xfId="0" applyFont="1" applyFill="1" applyAlignment="1">
      <alignment horizontal="right"/>
    </xf>
    <xf numFmtId="0" fontId="16" fillId="3" borderId="0" xfId="0" applyFont="1" applyFill="1" applyAlignment="1">
      <alignment horizontal="right" vertical="top"/>
    </xf>
    <xf numFmtId="0" fontId="17" fillId="3" borderId="0" xfId="0" applyFont="1" applyFill="1" applyAlignment="1"/>
    <xf numFmtId="0" fontId="17" fillId="3" borderId="0" xfId="0" applyFont="1" applyFill="1"/>
    <xf numFmtId="166" fontId="12" fillId="5" borderId="0" xfId="0" applyNumberFormat="1" applyFont="1" applyFill="1" applyAlignment="1" applyProtection="1">
      <alignment horizontal="center"/>
      <protection locked="0"/>
    </xf>
    <xf numFmtId="4" fontId="12" fillId="5" borderId="0" xfId="0" applyNumberFormat="1" applyFont="1" applyFill="1" applyProtection="1">
      <protection locked="0"/>
    </xf>
    <xf numFmtId="0" fontId="0" fillId="5" borderId="0" xfId="0" applyFill="1"/>
    <xf numFmtId="0" fontId="18" fillId="3" borderId="0" xfId="0" applyFont="1" applyFill="1" applyAlignment="1">
      <alignment horizontal="center"/>
    </xf>
    <xf numFmtId="167" fontId="12" fillId="5" borderId="0" xfId="0" applyNumberFormat="1" applyFont="1" applyFill="1" applyAlignment="1" applyProtection="1">
      <alignment horizontal="right"/>
      <protection locked="0"/>
    </xf>
    <xf numFmtId="167" fontId="0" fillId="5" borderId="0" xfId="0" applyNumberFormat="1" applyFill="1" applyAlignment="1">
      <alignment horizontal="left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49" fontId="0" fillId="3" borderId="0" xfId="0" applyNumberFormat="1" applyFont="1" applyFill="1" applyAlignment="1">
      <alignment horizontal="left" vertical="top" wrapText="1"/>
    </xf>
    <xf numFmtId="49" fontId="12" fillId="5" borderId="0" xfId="0" applyNumberFormat="1" applyFont="1" applyFill="1" applyAlignment="1" applyProtection="1">
      <alignment horizontal="left"/>
      <protection locked="0"/>
    </xf>
    <xf numFmtId="0" fontId="4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0</xdr:col>
      <xdr:colOff>2002048</xdr:colOff>
      <xdr:row>4</xdr:row>
      <xdr:rowOff>3006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B10B70E-DBB0-42D7-8749-C8D25522B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"/>
          <a:ext cx="1982998" cy="5385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421125</xdr:colOff>
      <xdr:row>0</xdr:row>
      <xdr:rowOff>0</xdr:rowOff>
    </xdr:from>
    <xdr:to>
      <xdr:col>12</xdr:col>
      <xdr:colOff>1172</xdr:colOff>
      <xdr:row>1</xdr:row>
      <xdr:rowOff>116159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91E907A-5E1C-44AD-8610-76597D15E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4418" y="0"/>
          <a:ext cx="1410705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waldluzern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43D6-7F82-4A58-8483-3A8738F05621}">
  <sheetPr>
    <pageSetUpPr fitToPage="1"/>
  </sheetPr>
  <dimension ref="A1:K59"/>
  <sheetViews>
    <sheetView tabSelected="1" zoomScale="85" zoomScaleNormal="85" workbookViewId="0">
      <selection activeCell="C14" sqref="C14"/>
    </sheetView>
  </sheetViews>
  <sheetFormatPr baseColWidth="10" defaultRowHeight="15" x14ac:dyDescent="0.25"/>
  <cols>
    <col min="1" max="1" width="36.140625" style="3" bestFit="1" customWidth="1"/>
    <col min="2" max="2" width="8.140625" style="3" bestFit="1" customWidth="1"/>
    <col min="3" max="3" width="11.42578125" style="3"/>
    <col min="4" max="4" width="0.7109375" style="3" customWidth="1"/>
    <col min="5" max="5" width="2" style="4" bestFit="1" customWidth="1"/>
    <col min="6" max="6" width="0.7109375" style="3" customWidth="1"/>
    <col min="7" max="7" width="9.42578125" style="3" bestFit="1" customWidth="1"/>
    <col min="8" max="8" width="0.7109375" style="3" customWidth="1"/>
    <col min="9" max="9" width="2" style="3" bestFit="1" customWidth="1"/>
    <col min="10" max="10" width="0.7109375" style="3" customWidth="1"/>
    <col min="11" max="11" width="18.42578125" style="3" bestFit="1" customWidth="1"/>
    <col min="12" max="16384" width="11.42578125" style="3"/>
  </cols>
  <sheetData>
    <row r="1" spans="1:11" s="45" customFormat="1" ht="15" customHeight="1" x14ac:dyDescent="0.15">
      <c r="E1" s="49"/>
      <c r="K1" s="67" t="s">
        <v>67</v>
      </c>
    </row>
    <row r="2" spans="1:11" s="45" customFormat="1" ht="9" x14ac:dyDescent="0.15">
      <c r="E2" s="49"/>
      <c r="K2" s="57" t="s">
        <v>66</v>
      </c>
    </row>
    <row r="3" spans="1:11" s="45" customFormat="1" ht="9" x14ac:dyDescent="0.15">
      <c r="E3" s="49"/>
      <c r="K3" s="57" t="s">
        <v>69</v>
      </c>
    </row>
    <row r="4" spans="1:11" s="45" customFormat="1" ht="9" x14ac:dyDescent="0.15">
      <c r="E4" s="49"/>
      <c r="K4" s="57" t="s">
        <v>70</v>
      </c>
    </row>
    <row r="5" spans="1:11" ht="51.75" customHeight="1" x14ac:dyDescent="0.25"/>
    <row r="6" spans="1:11" x14ac:dyDescent="0.25">
      <c r="A6" s="58" t="s">
        <v>64</v>
      </c>
      <c r="G6" s="58" t="s">
        <v>64</v>
      </c>
    </row>
    <row r="7" spans="1:11" x14ac:dyDescent="0.25">
      <c r="A7" s="58" t="s">
        <v>65</v>
      </c>
      <c r="G7" s="58" t="s">
        <v>65</v>
      </c>
    </row>
    <row r="8" spans="1:11" x14ac:dyDescent="0.25">
      <c r="A8" s="58" t="s">
        <v>50</v>
      </c>
      <c r="G8" s="58" t="s">
        <v>50</v>
      </c>
    </row>
    <row r="9" spans="1:11" x14ac:dyDescent="0.25">
      <c r="A9" s="58" t="s">
        <v>49</v>
      </c>
      <c r="G9" s="58" t="s">
        <v>49</v>
      </c>
    </row>
    <row r="10" spans="1:11" x14ac:dyDescent="0.25">
      <c r="A10" s="58"/>
      <c r="G10" s="58"/>
    </row>
    <row r="11" spans="1:11" ht="67.5" customHeight="1" x14ac:dyDescent="0.25"/>
    <row r="12" spans="1:11" s="69" customFormat="1" ht="19.5" x14ac:dyDescent="0.3">
      <c r="A12" s="68" t="s">
        <v>30</v>
      </c>
      <c r="B12" s="68"/>
      <c r="C12" s="68"/>
      <c r="D12" s="73" t="s">
        <v>68</v>
      </c>
      <c r="E12" s="73"/>
      <c r="F12" s="73"/>
      <c r="G12" s="73"/>
      <c r="H12" s="73"/>
      <c r="I12" s="73"/>
      <c r="J12" s="73"/>
      <c r="K12" s="73"/>
    </row>
    <row r="14" spans="1:11" x14ac:dyDescent="0.25">
      <c r="A14" s="3" t="s">
        <v>33</v>
      </c>
      <c r="B14" s="46" t="s">
        <v>34</v>
      </c>
      <c r="C14" s="70">
        <v>44378</v>
      </c>
    </row>
    <row r="15" spans="1:11" ht="3.75" customHeight="1" x14ac:dyDescent="0.25"/>
    <row r="16" spans="1:11" x14ac:dyDescent="0.25">
      <c r="B16" s="46" t="s">
        <v>35</v>
      </c>
      <c r="C16" s="70">
        <v>44926</v>
      </c>
    </row>
    <row r="17" spans="1:11" ht="15" customHeight="1" x14ac:dyDescent="0.25"/>
    <row r="18" spans="1:11" x14ac:dyDescent="0.25">
      <c r="A18" s="3" t="s">
        <v>52</v>
      </c>
      <c r="B18" s="46"/>
      <c r="C18" s="80"/>
      <c r="D18" s="80"/>
      <c r="E18" s="80"/>
      <c r="F18" s="80"/>
      <c r="G18" s="80"/>
      <c r="H18" s="80"/>
      <c r="I18" s="80"/>
      <c r="J18" s="80"/>
      <c r="K18" s="80"/>
    </row>
    <row r="19" spans="1:11" ht="3.75" customHeight="1" x14ac:dyDescent="0.25"/>
    <row r="20" spans="1:11" x14ac:dyDescent="0.25">
      <c r="A20" s="3" t="s">
        <v>53</v>
      </c>
      <c r="B20" s="46"/>
      <c r="C20" s="80"/>
      <c r="D20" s="80"/>
      <c r="E20" s="80"/>
      <c r="F20" s="80"/>
      <c r="G20" s="80"/>
      <c r="H20" s="80"/>
      <c r="I20" s="80"/>
      <c r="J20" s="80"/>
      <c r="K20" s="80"/>
    </row>
    <row r="21" spans="1:11" ht="3.75" customHeight="1" x14ac:dyDescent="0.25"/>
    <row r="22" spans="1:11" x14ac:dyDescent="0.25">
      <c r="A22" s="3" t="s">
        <v>54</v>
      </c>
      <c r="B22" s="46"/>
      <c r="C22" s="80"/>
      <c r="D22" s="80"/>
      <c r="E22" s="80"/>
      <c r="F22" s="80"/>
      <c r="G22" s="80"/>
      <c r="H22" s="80"/>
      <c r="I22" s="80"/>
      <c r="J22" s="80"/>
      <c r="K22" s="80"/>
    </row>
    <row r="23" spans="1:11" ht="3.75" customHeight="1" x14ac:dyDescent="0.25"/>
    <row r="24" spans="1:11" x14ac:dyDescent="0.25">
      <c r="A24" s="3" t="s">
        <v>55</v>
      </c>
      <c r="B24" s="46"/>
      <c r="C24" s="80"/>
      <c r="D24" s="80"/>
      <c r="E24" s="80"/>
      <c r="F24" s="80"/>
      <c r="G24" s="80"/>
      <c r="H24" s="80"/>
      <c r="I24" s="80"/>
      <c r="J24" s="80"/>
      <c r="K24" s="80"/>
    </row>
    <row r="25" spans="1:11" ht="3.75" customHeight="1" x14ac:dyDescent="0.25"/>
    <row r="26" spans="1:11" x14ac:dyDescent="0.25">
      <c r="A26" s="3" t="s">
        <v>56</v>
      </c>
      <c r="B26" s="46"/>
      <c r="C26" s="80"/>
      <c r="D26" s="80"/>
      <c r="E26" s="80"/>
      <c r="F26" s="80"/>
      <c r="G26" s="80"/>
      <c r="H26" s="80"/>
      <c r="I26" s="80"/>
      <c r="J26" s="80"/>
      <c r="K26" s="80"/>
    </row>
    <row r="27" spans="1:11" ht="3.75" customHeight="1" x14ac:dyDescent="0.25"/>
    <row r="28" spans="1:11" x14ac:dyDescent="0.25">
      <c r="A28" s="3" t="s">
        <v>57</v>
      </c>
      <c r="B28" s="46"/>
      <c r="C28" s="80"/>
      <c r="D28" s="80"/>
      <c r="E28" s="80"/>
      <c r="F28" s="80"/>
      <c r="G28" s="80"/>
      <c r="H28" s="80"/>
      <c r="I28" s="80"/>
      <c r="J28" s="80"/>
      <c r="K28" s="80"/>
    </row>
    <row r="29" spans="1:11" ht="11.25" customHeight="1" x14ac:dyDescent="0.25"/>
    <row r="30" spans="1:11" ht="3.75" customHeight="1" x14ac:dyDescent="0.25">
      <c r="A30" s="27"/>
      <c r="B30" s="27"/>
      <c r="C30" s="27"/>
      <c r="D30" s="27"/>
      <c r="E30" s="59"/>
      <c r="F30" s="27"/>
      <c r="G30" s="27"/>
      <c r="H30" s="27"/>
      <c r="I30" s="27"/>
      <c r="J30" s="27"/>
      <c r="K30" s="27"/>
    </row>
    <row r="31" spans="1:11" ht="3.75" customHeight="1" x14ac:dyDescent="0.25"/>
    <row r="32" spans="1:11" x14ac:dyDescent="0.25">
      <c r="A32" s="3" t="s">
        <v>32</v>
      </c>
      <c r="B32" s="3" t="s">
        <v>39</v>
      </c>
      <c r="C32" s="71">
        <f>SUM('Rechnen Holzmengen'!L12)</f>
        <v>0</v>
      </c>
    </row>
    <row r="33" spans="1:11" ht="3.75" customHeight="1" x14ac:dyDescent="0.25"/>
    <row r="34" spans="1:11" x14ac:dyDescent="0.25">
      <c r="A34" s="3" t="s">
        <v>36</v>
      </c>
      <c r="B34" s="3" t="s">
        <v>39</v>
      </c>
      <c r="C34" s="71">
        <f>SUM('Rechnen Holzmengen'!L22)</f>
        <v>0</v>
      </c>
    </row>
    <row r="35" spans="1:11" ht="3.75" customHeight="1" x14ac:dyDescent="0.25"/>
    <row r="36" spans="1:11" x14ac:dyDescent="0.25">
      <c r="A36" s="3" t="s">
        <v>37</v>
      </c>
      <c r="B36" s="3" t="s">
        <v>39</v>
      </c>
      <c r="C36" s="71">
        <f>SUM('Rechnen Holzmengen'!L32)</f>
        <v>0</v>
      </c>
    </row>
    <row r="37" spans="1:11" ht="3.75" customHeight="1" x14ac:dyDescent="0.25"/>
    <row r="38" spans="1:11" x14ac:dyDescent="0.25">
      <c r="A38" s="3" t="s">
        <v>38</v>
      </c>
      <c r="B38" s="3" t="s">
        <v>39</v>
      </c>
      <c r="C38" s="71">
        <v>0</v>
      </c>
    </row>
    <row r="39" spans="1:11" s="50" customFormat="1" x14ac:dyDescent="0.25">
      <c r="A39" s="65" t="s">
        <v>61</v>
      </c>
      <c r="B39" s="47"/>
      <c r="C39" s="47"/>
      <c r="D39" s="47"/>
      <c r="E39" s="60"/>
      <c r="F39" s="47"/>
      <c r="G39" s="47"/>
      <c r="H39" s="47"/>
      <c r="I39" s="47"/>
      <c r="J39" s="47"/>
      <c r="K39" s="61" t="s">
        <v>41</v>
      </c>
    </row>
    <row r="40" spans="1:11" ht="3.75" customHeight="1" x14ac:dyDescent="0.25"/>
    <row r="41" spans="1:11" s="2" customFormat="1" x14ac:dyDescent="0.25">
      <c r="A41" s="11" t="s">
        <v>51</v>
      </c>
      <c r="B41" s="11" t="s">
        <v>39</v>
      </c>
      <c r="C41" s="62">
        <f>ROUND((C32+C34+C36+C38)*1,0)/1</f>
        <v>0</v>
      </c>
      <c r="E41" s="51" t="s">
        <v>7</v>
      </c>
      <c r="G41" s="52">
        <v>0.5</v>
      </c>
      <c r="I41" s="53" t="s">
        <v>8</v>
      </c>
      <c r="K41" s="44">
        <f>SUM(C41*G41)</f>
        <v>0</v>
      </c>
    </row>
    <row r="43" spans="1:11" s="11" customFormat="1" ht="30" customHeight="1" x14ac:dyDescent="0.25">
      <c r="A43" s="79" t="s">
        <v>40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5" spans="1:11" s="48" customFormat="1" ht="12" x14ac:dyDescent="0.2">
      <c r="A45" s="48" t="s">
        <v>44</v>
      </c>
      <c r="C45" s="48" t="s">
        <v>43</v>
      </c>
      <c r="E45" s="54"/>
    </row>
    <row r="46" spans="1:11" ht="3.75" customHeight="1" x14ac:dyDescent="0.25"/>
    <row r="47" spans="1:11" x14ac:dyDescent="0.25">
      <c r="A47" s="3" t="s">
        <v>42</v>
      </c>
      <c r="C47" s="3" t="s">
        <v>64</v>
      </c>
    </row>
    <row r="48" spans="1:11" x14ac:dyDescent="0.25">
      <c r="A48" s="3" t="s">
        <v>63</v>
      </c>
      <c r="C48" s="3" t="s">
        <v>65</v>
      </c>
    </row>
    <row r="49" spans="1:11" x14ac:dyDescent="0.25">
      <c r="C49" s="3" t="s">
        <v>31</v>
      </c>
    </row>
    <row r="50" spans="1:11" s="22" customFormat="1" ht="3.75" customHeight="1" x14ac:dyDescent="0.25">
      <c r="E50" s="64"/>
    </row>
    <row r="51" spans="1:11" x14ac:dyDescent="0.25">
      <c r="C51" s="3" t="s">
        <v>58</v>
      </c>
    </row>
    <row r="52" spans="1:11" x14ac:dyDescent="0.25">
      <c r="C52" s="63" t="s">
        <v>59</v>
      </c>
    </row>
    <row r="53" spans="1:11" ht="3.75" customHeight="1" x14ac:dyDescent="0.25">
      <c r="A53" s="27"/>
      <c r="B53" s="27"/>
      <c r="C53" s="27"/>
      <c r="D53" s="27"/>
      <c r="E53" s="59"/>
      <c r="F53" s="27"/>
      <c r="G53" s="27"/>
      <c r="H53" s="27"/>
      <c r="I53" s="27"/>
      <c r="J53" s="27"/>
      <c r="K53" s="27"/>
    </row>
    <row r="55" spans="1:11" x14ac:dyDescent="0.25">
      <c r="A55" s="3" t="s">
        <v>47</v>
      </c>
      <c r="B55" s="74" t="s">
        <v>46</v>
      </c>
      <c r="C55" s="74"/>
      <c r="D55" s="72" t="s">
        <v>45</v>
      </c>
      <c r="E55" s="75">
        <f ca="1">TODAY()</f>
        <v>44587</v>
      </c>
      <c r="F55" s="75"/>
      <c r="G55" s="75"/>
      <c r="H55" s="75"/>
      <c r="I55" s="75"/>
      <c r="J55" s="75"/>
      <c r="K55" s="75"/>
    </row>
    <row r="56" spans="1:11" ht="11.25" customHeight="1" x14ac:dyDescent="0.25"/>
    <row r="57" spans="1:11" x14ac:dyDescent="0.25">
      <c r="A57" s="3" t="s">
        <v>48</v>
      </c>
      <c r="E57" s="55"/>
      <c r="F57" s="56"/>
      <c r="G57" s="56"/>
      <c r="H57" s="56"/>
      <c r="I57" s="56"/>
      <c r="J57" s="56"/>
      <c r="K57" s="56"/>
    </row>
    <row r="59" spans="1:11" x14ac:dyDescent="0.25">
      <c r="A59" s="76" t="s">
        <v>60</v>
      </c>
      <c r="B59" s="77"/>
      <c r="C59" s="77"/>
      <c r="D59" s="77"/>
      <c r="E59" s="77"/>
      <c r="F59" s="77"/>
      <c r="G59" s="77"/>
      <c r="H59" s="77"/>
      <c r="I59" s="77"/>
      <c r="J59" s="77"/>
      <c r="K59" s="78"/>
    </row>
  </sheetData>
  <sheetProtection algorithmName="SHA-512" hashValue="CZMhVjG5pGYpvXJ9I4CR4EvjUhY8sxtDPoeWETEPH/3DMgZfFrIrRxvIcAbBad/IfLSPMoRPQE9Q5/ul9SG5sg==" saltValue="IScWpCnK465mFHhOHQo2ow==" spinCount="100000" sheet="1" objects="1" scenarios="1"/>
  <mergeCells count="11">
    <mergeCell ref="D12:K12"/>
    <mergeCell ref="B55:C55"/>
    <mergeCell ref="E55:K55"/>
    <mergeCell ref="A59:K59"/>
    <mergeCell ref="A43:K43"/>
    <mergeCell ref="C28:K28"/>
    <mergeCell ref="C26:K26"/>
    <mergeCell ref="C24:K24"/>
    <mergeCell ref="C22:K22"/>
    <mergeCell ref="C20:K20"/>
    <mergeCell ref="C18:K18"/>
  </mergeCells>
  <hyperlinks>
    <hyperlink ref="C52" r:id="rId1" xr:uid="{FE1D0404-5263-404A-AD12-30939FE26069}"/>
  </hyperlinks>
  <printOptions horizontalCentered="1"/>
  <pageMargins left="0.98425196850393704" right="0.70866141732283472" top="0.78740157480314965" bottom="0.78740157480314965" header="0.31496062992125984" footer="0.31496062992125984"/>
  <pageSetup paperSize="9" scale="92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A62A4-2261-46B0-B004-32DD02834D0E}">
  <sheetPr>
    <pageSetUpPr fitToPage="1"/>
  </sheetPr>
  <dimension ref="A1:L35"/>
  <sheetViews>
    <sheetView zoomScale="145" zoomScaleNormal="145" workbookViewId="0">
      <selection activeCell="C29" sqref="C29"/>
    </sheetView>
  </sheetViews>
  <sheetFormatPr baseColWidth="10" defaultRowHeight="15" x14ac:dyDescent="0.25"/>
  <cols>
    <col min="1" max="1" width="2.85546875" style="3" customWidth="1"/>
    <col min="2" max="2" width="45.28515625" style="3" bestFit="1" customWidth="1"/>
    <col min="3" max="3" width="11.42578125" style="3" customWidth="1"/>
    <col min="4" max="4" width="0.85546875" style="4" customWidth="1"/>
    <col min="5" max="5" width="6.5703125" style="3" bestFit="1" customWidth="1"/>
    <col min="6" max="6" width="2" style="4" bestFit="1" customWidth="1"/>
    <col min="7" max="7" width="8.28515625" style="5" bestFit="1" customWidth="1"/>
    <col min="8" max="8" width="0.85546875" style="5" customWidth="1"/>
    <col min="9" max="9" width="2" style="6" bestFit="1" customWidth="1"/>
    <col min="10" max="10" width="11.42578125" style="3"/>
    <col min="11" max="11" width="2" style="6" bestFit="1" customWidth="1"/>
    <col min="12" max="12" width="14" style="3" bestFit="1" customWidth="1"/>
    <col min="13" max="16384" width="11.42578125" style="3"/>
  </cols>
  <sheetData>
    <row r="1" spans="1:12" s="40" customFormat="1" ht="21" x14ac:dyDescent="0.35">
      <c r="A1" s="40" t="s">
        <v>25</v>
      </c>
      <c r="D1" s="41"/>
      <c r="F1" s="41"/>
      <c r="G1" s="42"/>
      <c r="H1" s="42"/>
      <c r="I1" s="43"/>
      <c r="K1" s="43"/>
    </row>
    <row r="2" spans="1:12" x14ac:dyDescent="0.25">
      <c r="A2" s="39" t="s">
        <v>26</v>
      </c>
    </row>
    <row r="3" spans="1:12" ht="3.75" customHeight="1" x14ac:dyDescent="0.25"/>
    <row r="4" spans="1:12" x14ac:dyDescent="0.25">
      <c r="A4" s="2" t="s">
        <v>27</v>
      </c>
    </row>
    <row r="5" spans="1:12" ht="3.75" customHeight="1" x14ac:dyDescent="0.25"/>
    <row r="6" spans="1:12" x14ac:dyDescent="0.25">
      <c r="A6" s="39" t="s">
        <v>28</v>
      </c>
    </row>
    <row r="7" spans="1:12" x14ac:dyDescent="0.25">
      <c r="A7" s="39" t="s">
        <v>29</v>
      </c>
    </row>
    <row r="8" spans="1:12" ht="3.75" customHeight="1" x14ac:dyDescent="0.25"/>
    <row r="9" spans="1:12" s="38" customFormat="1" ht="22.5" x14ac:dyDescent="0.2">
      <c r="A9" s="30"/>
      <c r="B9" s="30"/>
      <c r="C9" s="31" t="s">
        <v>23</v>
      </c>
      <c r="D9" s="32"/>
      <c r="E9" s="33" t="s">
        <v>6</v>
      </c>
      <c r="F9" s="32"/>
      <c r="G9" s="34" t="s">
        <v>15</v>
      </c>
      <c r="H9" s="35"/>
      <c r="I9" s="36"/>
      <c r="J9" s="30"/>
      <c r="K9" s="36"/>
      <c r="L9" s="37" t="s">
        <v>22</v>
      </c>
    </row>
    <row r="10" spans="1:12" s="18" customFormat="1" ht="3.75" customHeight="1" x14ac:dyDescent="0.25">
      <c r="D10" s="19"/>
      <c r="F10" s="19"/>
      <c r="G10" s="20"/>
      <c r="H10" s="20"/>
      <c r="I10" s="21"/>
      <c r="J10" s="22"/>
      <c r="K10" s="21"/>
    </row>
    <row r="11" spans="1:12" x14ac:dyDescent="0.25">
      <c r="A11" s="81" t="s">
        <v>32</v>
      </c>
      <c r="B11" s="82"/>
      <c r="L11" s="66" t="s">
        <v>62</v>
      </c>
    </row>
    <row r="12" spans="1:12" x14ac:dyDescent="0.25">
      <c r="B12" s="3" t="s">
        <v>9</v>
      </c>
      <c r="C12" s="13">
        <v>0</v>
      </c>
      <c r="E12" s="3" t="s">
        <v>10</v>
      </c>
      <c r="K12" s="6" t="s">
        <v>8</v>
      </c>
      <c r="L12" s="1">
        <f>SUM(C12)</f>
        <v>0</v>
      </c>
    </row>
    <row r="13" spans="1:12" s="7" customFormat="1" ht="3.75" customHeight="1" x14ac:dyDescent="0.25">
      <c r="A13" s="23"/>
      <c r="B13" s="23"/>
      <c r="C13" s="23"/>
      <c r="D13" s="24"/>
      <c r="E13" s="23"/>
      <c r="F13" s="24"/>
      <c r="G13" s="25"/>
      <c r="H13" s="25"/>
      <c r="I13" s="26"/>
      <c r="J13" s="27"/>
      <c r="K13" s="26"/>
      <c r="L13" s="23"/>
    </row>
    <row r="14" spans="1:12" s="18" customFormat="1" ht="3.75" customHeight="1" x14ac:dyDescent="0.25">
      <c r="D14" s="19"/>
      <c r="F14" s="19"/>
      <c r="G14" s="20"/>
      <c r="H14" s="20"/>
      <c r="I14" s="21"/>
      <c r="J14" s="22"/>
      <c r="K14" s="21"/>
    </row>
    <row r="15" spans="1:12" x14ac:dyDescent="0.25">
      <c r="A15" s="82" t="s">
        <v>19</v>
      </c>
      <c r="B15" s="82"/>
    </row>
    <row r="16" spans="1:12" x14ac:dyDescent="0.25">
      <c r="B16" s="11" t="s">
        <v>2</v>
      </c>
      <c r="C16" s="13">
        <v>0</v>
      </c>
      <c r="E16" s="3" t="s">
        <v>11</v>
      </c>
      <c r="F16" s="4" t="s">
        <v>7</v>
      </c>
      <c r="G16" s="5">
        <v>1.6</v>
      </c>
      <c r="I16" s="6" t="s">
        <v>8</v>
      </c>
      <c r="J16" s="1">
        <f>SUM(C16*G16)</f>
        <v>0</v>
      </c>
    </row>
    <row r="17" spans="1:12" x14ac:dyDescent="0.25">
      <c r="B17" s="11" t="s">
        <v>3</v>
      </c>
      <c r="C17" s="13">
        <v>0</v>
      </c>
      <c r="E17" s="3" t="s">
        <v>11</v>
      </c>
      <c r="F17" s="4" t="s">
        <v>7</v>
      </c>
      <c r="G17" s="5">
        <v>2</v>
      </c>
      <c r="I17" s="6" t="s">
        <v>8</v>
      </c>
      <c r="J17" s="1">
        <f>SUM(C17*G17)</f>
        <v>0</v>
      </c>
    </row>
    <row r="18" spans="1:12" x14ac:dyDescent="0.25">
      <c r="B18" s="11" t="s">
        <v>4</v>
      </c>
      <c r="C18" s="13">
        <v>0</v>
      </c>
      <c r="E18" s="3" t="s">
        <v>11</v>
      </c>
      <c r="F18" s="4" t="s">
        <v>7</v>
      </c>
      <c r="G18" s="5">
        <v>2.25</v>
      </c>
      <c r="I18" s="6" t="s">
        <v>8</v>
      </c>
      <c r="J18" s="1">
        <f>SUM(C18*G18)</f>
        <v>0</v>
      </c>
    </row>
    <row r="19" spans="1:12" s="7" customFormat="1" ht="3.75" customHeight="1" x14ac:dyDescent="0.25">
      <c r="D19" s="8"/>
      <c r="F19" s="8"/>
      <c r="G19" s="9"/>
      <c r="H19" s="9"/>
      <c r="I19" s="10"/>
      <c r="J19" s="15"/>
      <c r="K19" s="10"/>
    </row>
    <row r="20" spans="1:12" x14ac:dyDescent="0.25">
      <c r="B20" s="2" t="s">
        <v>20</v>
      </c>
      <c r="J20" s="16"/>
    </row>
    <row r="21" spans="1:12" x14ac:dyDescent="0.25">
      <c r="B21" s="11" t="s">
        <v>5</v>
      </c>
      <c r="C21" s="13">
        <v>0</v>
      </c>
      <c r="E21" s="3" t="s">
        <v>11</v>
      </c>
      <c r="F21" s="4" t="s">
        <v>7</v>
      </c>
      <c r="G21" s="5">
        <v>0.90900000000000003</v>
      </c>
      <c r="I21" s="6" t="s">
        <v>8</v>
      </c>
      <c r="J21" s="1">
        <f>SUM(C21*G21)</f>
        <v>0</v>
      </c>
      <c r="L21" s="66" t="s">
        <v>62</v>
      </c>
    </row>
    <row r="22" spans="1:12" x14ac:dyDescent="0.25">
      <c r="B22" s="11" t="s">
        <v>4</v>
      </c>
      <c r="C22" s="13">
        <v>0</v>
      </c>
      <c r="E22" s="3" t="s">
        <v>11</v>
      </c>
      <c r="F22" s="4" t="s">
        <v>7</v>
      </c>
      <c r="G22" s="5">
        <v>1.111</v>
      </c>
      <c r="I22" s="6" t="s">
        <v>8</v>
      </c>
      <c r="J22" s="1">
        <f>SUM(C22*G22)</f>
        <v>0</v>
      </c>
      <c r="K22" s="6" t="s">
        <v>8</v>
      </c>
      <c r="L22" s="1">
        <f>SUM(J16:J18,J21:J22)</f>
        <v>0</v>
      </c>
    </row>
    <row r="23" spans="1:12" s="7" customFormat="1" ht="3.75" customHeight="1" x14ac:dyDescent="0.25">
      <c r="A23" s="23"/>
      <c r="B23" s="23"/>
      <c r="C23" s="23"/>
      <c r="D23" s="24"/>
      <c r="E23" s="23"/>
      <c r="F23" s="24"/>
      <c r="G23" s="25"/>
      <c r="H23" s="25"/>
      <c r="I23" s="26"/>
      <c r="J23" s="27"/>
      <c r="K23" s="26"/>
      <c r="L23" s="23"/>
    </row>
    <row r="24" spans="1:12" s="7" customFormat="1" ht="3.75" customHeight="1" x14ac:dyDescent="0.25">
      <c r="D24" s="8"/>
      <c r="F24" s="8"/>
      <c r="G24" s="9"/>
      <c r="H24" s="9"/>
      <c r="I24" s="10"/>
      <c r="J24" s="3"/>
      <c r="K24" s="10"/>
    </row>
    <row r="25" spans="1:12" x14ac:dyDescent="0.25">
      <c r="A25" s="82" t="s">
        <v>18</v>
      </c>
      <c r="B25" s="82"/>
    </row>
    <row r="26" spans="1:12" x14ac:dyDescent="0.25">
      <c r="B26" s="3" t="s">
        <v>0</v>
      </c>
      <c r="C26" s="13">
        <v>0</v>
      </c>
      <c r="E26" s="3" t="s">
        <v>12</v>
      </c>
      <c r="F26" s="4" t="s">
        <v>7</v>
      </c>
      <c r="G26" s="5">
        <v>0.7</v>
      </c>
      <c r="I26" s="6" t="s">
        <v>8</v>
      </c>
      <c r="J26" s="1">
        <f>SUM(C26*G26)</f>
        <v>0</v>
      </c>
    </row>
    <row r="27" spans="1:12" s="7" customFormat="1" ht="3.75" customHeight="1" x14ac:dyDescent="0.25">
      <c r="D27" s="8"/>
      <c r="F27" s="8"/>
      <c r="G27" s="9"/>
      <c r="H27" s="9"/>
      <c r="I27" s="10"/>
      <c r="J27" s="15"/>
      <c r="K27" s="10"/>
    </row>
    <row r="28" spans="1:12" x14ac:dyDescent="0.25">
      <c r="B28" s="2" t="s">
        <v>16</v>
      </c>
      <c r="J28" s="17"/>
    </row>
    <row r="29" spans="1:12" x14ac:dyDescent="0.25">
      <c r="B29" s="3" t="s">
        <v>1</v>
      </c>
      <c r="C29" s="13">
        <v>0</v>
      </c>
      <c r="E29" s="3" t="s">
        <v>13</v>
      </c>
      <c r="F29" s="4" t="s">
        <v>7</v>
      </c>
      <c r="G29" s="5">
        <v>0.35699999999999998</v>
      </c>
      <c r="I29" s="6" t="s">
        <v>8</v>
      </c>
      <c r="J29" s="1">
        <f t="shared" ref="J29:J32" si="0">SUM(C29*G29)</f>
        <v>0</v>
      </c>
    </row>
    <row r="30" spans="1:12" ht="3.75" customHeight="1" x14ac:dyDescent="0.25">
      <c r="J30" s="17"/>
    </row>
    <row r="31" spans="1:12" x14ac:dyDescent="0.25">
      <c r="B31" s="2" t="s">
        <v>17</v>
      </c>
      <c r="J31" s="17"/>
      <c r="L31" s="66" t="s">
        <v>62</v>
      </c>
    </row>
    <row r="32" spans="1:12" x14ac:dyDescent="0.25">
      <c r="B32" s="11" t="s">
        <v>24</v>
      </c>
      <c r="C32" s="14">
        <v>0</v>
      </c>
      <c r="E32" s="3" t="s">
        <v>14</v>
      </c>
      <c r="F32" s="4" t="s">
        <v>7</v>
      </c>
      <c r="G32" s="12">
        <v>4.4999999999999999E-4</v>
      </c>
      <c r="H32" s="12"/>
      <c r="I32" s="6" t="s">
        <v>8</v>
      </c>
      <c r="J32" s="1">
        <f t="shared" si="0"/>
        <v>0</v>
      </c>
      <c r="K32" s="6" t="s">
        <v>8</v>
      </c>
      <c r="L32" s="1">
        <f>SUM(J26:J28,J31:J32)</f>
        <v>0</v>
      </c>
    </row>
    <row r="33" spans="1:12" s="7" customFormat="1" ht="3.75" customHeight="1" x14ac:dyDescent="0.15">
      <c r="A33" s="23"/>
      <c r="B33" s="23"/>
      <c r="C33" s="23"/>
      <c r="D33" s="24"/>
      <c r="E33" s="23"/>
      <c r="F33" s="24"/>
      <c r="G33" s="25"/>
      <c r="H33" s="25"/>
      <c r="I33" s="26"/>
      <c r="J33" s="28"/>
      <c r="K33" s="26"/>
      <c r="L33" s="23" t="s">
        <v>21</v>
      </c>
    </row>
    <row r="34" spans="1:12" s="7" customFormat="1" ht="3.75" customHeight="1" x14ac:dyDescent="0.15">
      <c r="D34" s="8"/>
      <c r="F34" s="8"/>
      <c r="G34" s="9"/>
      <c r="H34" s="9"/>
      <c r="I34" s="10"/>
      <c r="J34" s="18"/>
      <c r="K34" s="10"/>
    </row>
    <row r="35" spans="1:12" x14ac:dyDescent="0.25">
      <c r="L35" s="29">
        <f>ROUND((L12+J26+J29+J16+J17+J18+J21+J22+J32)*1,0)/1</f>
        <v>0</v>
      </c>
    </row>
  </sheetData>
  <sheetProtection algorithmName="SHA-512" hashValue="loRLcaSt80k/rDy60yG/BnYq37NvVzHpSZFhy2VMrZgeDPSLeVetQ8emOq8PNwrmNGO87BjyAKyJOFz/0+Vzqw==" saltValue="tuDDqaf0YE/Uv9Fop4WDxA==" spinCount="100000" sheet="1" objects="1" scenarios="1"/>
  <mergeCells count="3">
    <mergeCell ref="A11:B11"/>
    <mergeCell ref="A15:B15"/>
    <mergeCell ref="A25:B2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Formular SHF-Abrechnung</vt:lpstr>
      <vt:lpstr>Rechnen Holzmengen</vt:lpstr>
      <vt:lpstr>'Formular SHF-Abrechnung'!Druckbereich</vt:lpstr>
      <vt:lpstr>'Rechnen Holzmengen'!Druckbereich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Hüsler</dc:creator>
  <cp:lastModifiedBy>Werner Hüsler</cp:lastModifiedBy>
  <cp:lastPrinted>2021-03-19T13:54:15Z</cp:lastPrinted>
  <dcterms:created xsi:type="dcterms:W3CDTF">2021-01-18T13:23:53Z</dcterms:created>
  <dcterms:modified xsi:type="dcterms:W3CDTF">2022-01-26T09:49:31Z</dcterms:modified>
</cp:coreProperties>
</file>